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J179" i="1"/>
  <c r="D38"/>
  <c r="D37"/>
  <c r="D36"/>
  <c r="D35"/>
  <c r="D34"/>
  <c r="D33"/>
  <c r="D32"/>
  <c r="D31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<sst xmlns="http://schemas.openxmlformats.org/spreadsheetml/2006/main" count="321" uniqueCount="160">
  <si>
    <t>淮北市2022年“基层农技推广特聘岗位计划”招募       拟聘用人员名单</t>
  </si>
  <si>
    <t>序号</t>
  </si>
  <si>
    <t>姓名</t>
  </si>
  <si>
    <t>性别</t>
  </si>
  <si>
    <t>准考证号</t>
  </si>
  <si>
    <t>毕业学校</t>
  </si>
  <si>
    <t>学历</t>
  </si>
  <si>
    <t>岗位名称</t>
  </si>
  <si>
    <t>岗位代码</t>
  </si>
  <si>
    <t>1</t>
  </si>
  <si>
    <t>刘悦</t>
  </si>
  <si>
    <t>女</t>
  </si>
  <si>
    <t>安徽医学高等专科学校</t>
  </si>
  <si>
    <t>专科</t>
  </si>
  <si>
    <t>濉溪县基层农技推广特聘岗位</t>
  </si>
  <si>
    <t>2</t>
  </si>
  <si>
    <t>赵从学</t>
  </si>
  <si>
    <t>男</t>
  </si>
  <si>
    <t>淮北职业技术学院</t>
  </si>
  <si>
    <t>3</t>
  </si>
  <si>
    <t>赵欣茹</t>
  </si>
  <si>
    <t>4</t>
  </si>
  <si>
    <t>徐敏</t>
  </si>
  <si>
    <t>5</t>
  </si>
  <si>
    <t>朱丛丛</t>
  </si>
  <si>
    <t>黄山学院</t>
  </si>
  <si>
    <t>本科</t>
  </si>
  <si>
    <t>6</t>
  </si>
  <si>
    <t>柳月冬</t>
  </si>
  <si>
    <t>淮北师范大学信息学院</t>
  </si>
  <si>
    <t>7</t>
  </si>
  <si>
    <t>赵子烟</t>
  </si>
  <si>
    <t>安徽建筑大学城市建设学院</t>
  </si>
  <si>
    <t>8</t>
  </si>
  <si>
    <t>董雪</t>
  </si>
  <si>
    <t>蚌埠学院</t>
  </si>
  <si>
    <t>9</t>
  </si>
  <si>
    <t>丁心雨</t>
  </si>
  <si>
    <t>安徽三联学院</t>
  </si>
  <si>
    <t>10</t>
  </si>
  <si>
    <t>周晓宗</t>
  </si>
  <si>
    <t>泉州师范学院</t>
  </si>
  <si>
    <t>11</t>
  </si>
  <si>
    <t>罗丹</t>
  </si>
  <si>
    <t>滁州学院</t>
  </si>
  <si>
    <t>12</t>
  </si>
  <si>
    <t>张璐瑶</t>
  </si>
  <si>
    <t>安徽中医药高等专科学校</t>
  </si>
  <si>
    <t>13</t>
  </si>
  <si>
    <t>金会</t>
  </si>
  <si>
    <t>安徽外国语学院</t>
  </si>
  <si>
    <t>14</t>
  </si>
  <si>
    <t>赵杨杨</t>
  </si>
  <si>
    <t>淮北师范大学</t>
  </si>
  <si>
    <t>15</t>
  </si>
  <si>
    <t>刘柳</t>
  </si>
  <si>
    <t>安徽财贸职业学院</t>
  </si>
  <si>
    <t>16</t>
  </si>
  <si>
    <t>丁薇</t>
  </si>
  <si>
    <t>安徽农业大学经济技术学院</t>
  </si>
  <si>
    <t>17</t>
  </si>
  <si>
    <t>周希奇</t>
  </si>
  <si>
    <t>18</t>
  </si>
  <si>
    <t>陈家毅</t>
  </si>
  <si>
    <t>池州学院</t>
  </si>
  <si>
    <t>19</t>
  </si>
  <si>
    <t>杨明春</t>
  </si>
  <si>
    <t>湖南涉外经济学院</t>
  </si>
  <si>
    <t>20</t>
  </si>
  <si>
    <t>王大雪</t>
  </si>
  <si>
    <t>21</t>
  </si>
  <si>
    <t>牛子晨</t>
  </si>
  <si>
    <t>22</t>
  </si>
  <si>
    <t>赵晓伦</t>
  </si>
  <si>
    <t>桂林理工大学</t>
  </si>
  <si>
    <t>23</t>
  </si>
  <si>
    <t>李阳</t>
  </si>
  <si>
    <t>铜陵学院</t>
  </si>
  <si>
    <t>24</t>
  </si>
  <si>
    <t>王梦影</t>
  </si>
  <si>
    <t>铜陵职业技术学院</t>
  </si>
  <si>
    <t>25</t>
  </si>
  <si>
    <t>陈子琪</t>
  </si>
  <si>
    <t>26</t>
  </si>
  <si>
    <t>夏迪</t>
  </si>
  <si>
    <t>27</t>
  </si>
  <si>
    <t>廉飞虎</t>
  </si>
  <si>
    <t>2022080708</t>
  </si>
  <si>
    <t>合财经肥职业学院</t>
  </si>
  <si>
    <t>28</t>
  </si>
  <si>
    <t>赵文康</t>
  </si>
  <si>
    <t>2022080804</t>
  </si>
  <si>
    <t>29</t>
  </si>
  <si>
    <t>徐  欣</t>
  </si>
  <si>
    <t>安徽省农业大学经济技术学院</t>
  </si>
  <si>
    <t xml:space="preserve">本科 </t>
  </si>
  <si>
    <t>相山区基层农技推广特聘岗位</t>
  </si>
  <si>
    <t>10002</t>
  </si>
  <si>
    <t>30</t>
  </si>
  <si>
    <t>李  娜</t>
  </si>
  <si>
    <t>安徽师范大学</t>
  </si>
  <si>
    <t>31</t>
  </si>
  <si>
    <t>张  雯</t>
  </si>
  <si>
    <t>广西科技大学</t>
  </si>
  <si>
    <t>32</t>
  </si>
  <si>
    <t>崔孟妍</t>
  </si>
  <si>
    <t>南京铁道职业技术学院</t>
  </si>
  <si>
    <t>33</t>
  </si>
  <si>
    <t>王  艳</t>
  </si>
  <si>
    <t>34</t>
  </si>
  <si>
    <t>李家旭</t>
  </si>
  <si>
    <t>35</t>
  </si>
  <si>
    <t>刘晨红</t>
  </si>
  <si>
    <t>安徽新华学院</t>
  </si>
  <si>
    <t>36</t>
  </si>
  <si>
    <t>庄  雪</t>
  </si>
  <si>
    <t>37</t>
  </si>
  <si>
    <t>任奕程</t>
  </si>
  <si>
    <t>2022081203</t>
  </si>
  <si>
    <t>杜集区基层农技推广特聘岗位</t>
  </si>
  <si>
    <t>10003</t>
  </si>
  <si>
    <t>38</t>
  </si>
  <si>
    <t>张锦昕</t>
  </si>
  <si>
    <t>2022081209</t>
  </si>
  <si>
    <t>39</t>
  </si>
  <si>
    <t>王嘉琪</t>
  </si>
  <si>
    <t>2022081202</t>
  </si>
  <si>
    <t>宿州职业技术学院</t>
  </si>
  <si>
    <t>40</t>
  </si>
  <si>
    <t>张赛君</t>
  </si>
  <si>
    <t>2022081308</t>
  </si>
  <si>
    <t>安徽财经大学商学院</t>
  </si>
  <si>
    <t>烈山区基层农技推广特聘岗位</t>
  </si>
  <si>
    <t>10004</t>
  </si>
  <si>
    <t>41</t>
  </si>
  <si>
    <t>刘文静</t>
  </si>
  <si>
    <t>2022081222</t>
  </si>
  <si>
    <t>南京旅游职业学院</t>
  </si>
  <si>
    <t>42</t>
  </si>
  <si>
    <t>王  倩</t>
  </si>
  <si>
    <t>2022081227</t>
  </si>
  <si>
    <t>佛山科学技术学院</t>
  </si>
  <si>
    <t>43</t>
  </si>
  <si>
    <t>孙静雯</t>
  </si>
  <si>
    <t>2022081220</t>
  </si>
  <si>
    <t>安徽工业大学</t>
  </si>
  <si>
    <t>44</t>
  </si>
  <si>
    <t>蔡时鑫</t>
  </si>
  <si>
    <t>2022081307</t>
  </si>
  <si>
    <t>45</t>
  </si>
  <si>
    <t>宋海荣</t>
  </si>
  <si>
    <t>46</t>
  </si>
  <si>
    <t>闫化建</t>
  </si>
  <si>
    <t>2022081315</t>
  </si>
  <si>
    <t>47</t>
  </si>
  <si>
    <t>邢振东</t>
  </si>
  <si>
    <t>2022081214</t>
  </si>
  <si>
    <t>安徽矿业职业技术学院</t>
  </si>
  <si>
    <t>专科</t>
    <phoneticPr fontId="4" type="noConversion"/>
  </si>
  <si>
    <t>专科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</si>
</sst>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sz val="11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D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9"/>
  <sheetViews>
    <sheetView tabSelected="1" topLeftCell="A4" workbookViewId="0">
      <selection activeCell="A14" sqref="A14:IV14"/>
    </sheetView>
  </sheetViews>
  <sheetFormatPr defaultColWidth="9" defaultRowHeight="13.5"/>
  <cols>
    <col min="1" max="1" width="5.875" customWidth="1"/>
    <col min="2" max="2" width="8.25" customWidth="1"/>
    <col min="3" max="3" width="6.875" customWidth="1"/>
    <col min="5" max="5" width="17.75" customWidth="1"/>
    <col min="7" max="7" width="18.625" customWidth="1"/>
    <col min="8" max="8" width="9.875" customWidth="1"/>
  </cols>
  <sheetData>
    <row r="1" spans="1:8" ht="62.1" customHeight="1">
      <c r="A1" s="3" t="s">
        <v>0</v>
      </c>
      <c r="B1" s="3"/>
      <c r="C1" s="3"/>
      <c r="D1" s="3"/>
      <c r="E1" s="3"/>
      <c r="F1" s="3"/>
      <c r="G1" s="3"/>
      <c r="H1" s="3"/>
    </row>
    <row r="2" spans="1:8" ht="24.9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7">
      <c r="A3" s="2" t="s">
        <v>9</v>
      </c>
      <c r="B3" s="2" t="s">
        <v>10</v>
      </c>
      <c r="C3" s="2" t="s">
        <v>11</v>
      </c>
      <c r="D3" s="2" t="str">
        <f>"2022080827"</f>
        <v>2022080827</v>
      </c>
      <c r="E3" s="2" t="s">
        <v>12</v>
      </c>
      <c r="F3" s="2" t="s">
        <v>13</v>
      </c>
      <c r="G3" s="2" t="s">
        <v>14</v>
      </c>
      <c r="H3" s="2">
        <v>10001</v>
      </c>
    </row>
    <row r="4" spans="1:8" ht="27">
      <c r="A4" s="2" t="s">
        <v>15</v>
      </c>
      <c r="B4" s="2" t="s">
        <v>16</v>
      </c>
      <c r="C4" s="2" t="s">
        <v>17</v>
      </c>
      <c r="D4" s="2" t="str">
        <f>"2022080618"</f>
        <v>2022080618</v>
      </c>
      <c r="E4" s="2" t="s">
        <v>18</v>
      </c>
      <c r="F4" s="2" t="s">
        <v>13</v>
      </c>
      <c r="G4" s="2" t="s">
        <v>14</v>
      </c>
      <c r="H4" s="2">
        <v>10001</v>
      </c>
    </row>
    <row r="5" spans="1:8" ht="27">
      <c r="A5" s="2" t="s">
        <v>19</v>
      </c>
      <c r="B5" s="2" t="s">
        <v>20</v>
      </c>
      <c r="C5" s="2" t="s">
        <v>11</v>
      </c>
      <c r="D5" s="2" t="str">
        <f>"2022080603"</f>
        <v>2022080603</v>
      </c>
      <c r="E5" s="2" t="s">
        <v>18</v>
      </c>
      <c r="F5" s="2" t="s">
        <v>13</v>
      </c>
      <c r="G5" s="2" t="s">
        <v>14</v>
      </c>
      <c r="H5" s="2">
        <v>10001</v>
      </c>
    </row>
    <row r="6" spans="1:8" ht="27">
      <c r="A6" s="2" t="s">
        <v>21</v>
      </c>
      <c r="B6" s="2" t="s">
        <v>22</v>
      </c>
      <c r="C6" s="2" t="s">
        <v>11</v>
      </c>
      <c r="D6" s="2" t="str">
        <f>"2022080713"</f>
        <v>2022080713</v>
      </c>
      <c r="E6" s="2" t="s">
        <v>18</v>
      </c>
      <c r="F6" s="2" t="s">
        <v>13</v>
      </c>
      <c r="G6" s="2" t="s">
        <v>14</v>
      </c>
      <c r="H6" s="2">
        <v>10001</v>
      </c>
    </row>
    <row r="7" spans="1:8" ht="27">
      <c r="A7" s="2" t="s">
        <v>23</v>
      </c>
      <c r="B7" s="2" t="s">
        <v>24</v>
      </c>
      <c r="C7" s="2" t="s">
        <v>11</v>
      </c>
      <c r="D7" s="2" t="str">
        <f>"2022080912"</f>
        <v>2022080912</v>
      </c>
      <c r="E7" s="2" t="s">
        <v>25</v>
      </c>
      <c r="F7" s="2" t="s">
        <v>26</v>
      </c>
      <c r="G7" s="2" t="s">
        <v>14</v>
      </c>
      <c r="H7" s="2">
        <v>10001</v>
      </c>
    </row>
    <row r="8" spans="1:8" ht="27">
      <c r="A8" s="2" t="s">
        <v>27</v>
      </c>
      <c r="B8" s="2" t="s">
        <v>28</v>
      </c>
      <c r="C8" s="2" t="s">
        <v>11</v>
      </c>
      <c r="D8" s="2" t="str">
        <f>"2022080901"</f>
        <v>2022080901</v>
      </c>
      <c r="E8" s="2" t="s">
        <v>29</v>
      </c>
      <c r="F8" s="2" t="s">
        <v>26</v>
      </c>
      <c r="G8" s="2" t="s">
        <v>14</v>
      </c>
      <c r="H8" s="2">
        <v>10001</v>
      </c>
    </row>
    <row r="9" spans="1:8" ht="27">
      <c r="A9" s="2" t="s">
        <v>30</v>
      </c>
      <c r="B9" s="2" t="s">
        <v>31</v>
      </c>
      <c r="C9" s="2" t="s">
        <v>11</v>
      </c>
      <c r="D9" s="2" t="str">
        <f>"2022080817"</f>
        <v>2022080817</v>
      </c>
      <c r="E9" s="2" t="s">
        <v>32</v>
      </c>
      <c r="F9" s="2" t="s">
        <v>26</v>
      </c>
      <c r="G9" s="2" t="s">
        <v>14</v>
      </c>
      <c r="H9" s="2">
        <v>10001</v>
      </c>
    </row>
    <row r="10" spans="1:8" ht="27">
      <c r="A10" s="2" t="s">
        <v>33</v>
      </c>
      <c r="B10" s="2" t="s">
        <v>34</v>
      </c>
      <c r="C10" s="2" t="s">
        <v>11</v>
      </c>
      <c r="D10" s="2" t="str">
        <f>"2022080621"</f>
        <v>2022080621</v>
      </c>
      <c r="E10" s="2" t="s">
        <v>35</v>
      </c>
      <c r="F10" s="2" t="s">
        <v>26</v>
      </c>
      <c r="G10" s="2" t="s">
        <v>14</v>
      </c>
      <c r="H10" s="2">
        <v>10001</v>
      </c>
    </row>
    <row r="11" spans="1:8" ht="27">
      <c r="A11" s="2" t="s">
        <v>36</v>
      </c>
      <c r="B11" s="2" t="s">
        <v>37</v>
      </c>
      <c r="C11" s="2" t="s">
        <v>11</v>
      </c>
      <c r="D11" s="2" t="str">
        <f>"2022080925"</f>
        <v>2022080925</v>
      </c>
      <c r="E11" s="2" t="s">
        <v>38</v>
      </c>
      <c r="F11" s="2" t="s">
        <v>26</v>
      </c>
      <c r="G11" s="2" t="s">
        <v>14</v>
      </c>
      <c r="H11" s="2">
        <v>10001</v>
      </c>
    </row>
    <row r="12" spans="1:8" ht="27">
      <c r="A12" s="2" t="s">
        <v>39</v>
      </c>
      <c r="B12" s="2" t="s">
        <v>40</v>
      </c>
      <c r="C12" s="2" t="s">
        <v>17</v>
      </c>
      <c r="D12" s="2" t="str">
        <f>"2022080803"</f>
        <v>2022080803</v>
      </c>
      <c r="E12" s="2" t="s">
        <v>41</v>
      </c>
      <c r="F12" s="2" t="s">
        <v>26</v>
      </c>
      <c r="G12" s="2" t="s">
        <v>14</v>
      </c>
      <c r="H12" s="2">
        <v>10001</v>
      </c>
    </row>
    <row r="13" spans="1:8" ht="27">
      <c r="A13" s="2" t="s">
        <v>42</v>
      </c>
      <c r="B13" s="2" t="s">
        <v>43</v>
      </c>
      <c r="C13" s="2" t="s">
        <v>11</v>
      </c>
      <c r="D13" s="2" t="str">
        <f>"2022080729"</f>
        <v>2022080729</v>
      </c>
      <c r="E13" s="2" t="s">
        <v>44</v>
      </c>
      <c r="F13" s="2" t="s">
        <v>26</v>
      </c>
      <c r="G13" s="2" t="s">
        <v>14</v>
      </c>
      <c r="H13" s="2">
        <v>10001</v>
      </c>
    </row>
    <row r="14" spans="1:8" ht="27">
      <c r="A14" s="2" t="s">
        <v>45</v>
      </c>
      <c r="B14" s="2" t="s">
        <v>46</v>
      </c>
      <c r="C14" s="2" t="s">
        <v>11</v>
      </c>
      <c r="D14" s="2" t="str">
        <f>"2022080902"</f>
        <v>2022080902</v>
      </c>
      <c r="E14" s="2" t="s">
        <v>47</v>
      </c>
      <c r="F14" s="2" t="s">
        <v>158</v>
      </c>
      <c r="G14" s="2" t="s">
        <v>14</v>
      </c>
      <c r="H14" s="2">
        <v>10001</v>
      </c>
    </row>
    <row r="15" spans="1:8" ht="27">
      <c r="A15" s="2" t="s">
        <v>48</v>
      </c>
      <c r="B15" s="2" t="s">
        <v>49</v>
      </c>
      <c r="C15" s="2" t="s">
        <v>11</v>
      </c>
      <c r="D15" s="2" t="str">
        <f>"2022080710"</f>
        <v>2022080710</v>
      </c>
      <c r="E15" s="2" t="s">
        <v>50</v>
      </c>
      <c r="F15" s="2" t="s">
        <v>26</v>
      </c>
      <c r="G15" s="2" t="s">
        <v>14</v>
      </c>
      <c r="H15" s="2">
        <v>10001</v>
      </c>
    </row>
    <row r="16" spans="1:8" ht="27">
      <c r="A16" s="2" t="s">
        <v>51</v>
      </c>
      <c r="B16" s="2" t="s">
        <v>52</v>
      </c>
      <c r="C16" s="2" t="s">
        <v>17</v>
      </c>
      <c r="D16" s="2" t="str">
        <f>"2022080801"</f>
        <v>2022080801</v>
      </c>
      <c r="E16" s="2" t="s">
        <v>53</v>
      </c>
      <c r="F16" s="2" t="s">
        <v>26</v>
      </c>
      <c r="G16" s="2" t="s">
        <v>14</v>
      </c>
      <c r="H16" s="2">
        <v>10001</v>
      </c>
    </row>
    <row r="17" spans="1:8" ht="27">
      <c r="A17" s="2" t="s">
        <v>54</v>
      </c>
      <c r="B17" s="2" t="s">
        <v>55</v>
      </c>
      <c r="C17" s="2" t="s">
        <v>11</v>
      </c>
      <c r="D17" s="2" t="str">
        <f>"2022080814"</f>
        <v>2022080814</v>
      </c>
      <c r="E17" s="2" t="s">
        <v>56</v>
      </c>
      <c r="F17" s="2" t="s">
        <v>13</v>
      </c>
      <c r="G17" s="2" t="s">
        <v>14</v>
      </c>
      <c r="H17" s="2">
        <v>10001</v>
      </c>
    </row>
    <row r="18" spans="1:8" ht="27">
      <c r="A18" s="2" t="s">
        <v>57</v>
      </c>
      <c r="B18" s="2" t="s">
        <v>58</v>
      </c>
      <c r="C18" s="2" t="s">
        <v>11</v>
      </c>
      <c r="D18" s="2" t="str">
        <f>"2022080919"</f>
        <v>2022080919</v>
      </c>
      <c r="E18" s="2" t="s">
        <v>59</v>
      </c>
      <c r="F18" s="2" t="s">
        <v>26</v>
      </c>
      <c r="G18" s="2" t="s">
        <v>14</v>
      </c>
      <c r="H18" s="2">
        <v>10001</v>
      </c>
    </row>
    <row r="19" spans="1:8" ht="27">
      <c r="A19" s="2" t="s">
        <v>60</v>
      </c>
      <c r="B19" s="2" t="s">
        <v>61</v>
      </c>
      <c r="C19" s="2" t="s">
        <v>17</v>
      </c>
      <c r="D19" s="2" t="str">
        <f>"2022080907"</f>
        <v>2022080907</v>
      </c>
      <c r="E19" s="2" t="s">
        <v>18</v>
      </c>
      <c r="F19" s="2" t="s">
        <v>13</v>
      </c>
      <c r="G19" s="2" t="s">
        <v>14</v>
      </c>
      <c r="H19" s="2">
        <v>10001</v>
      </c>
    </row>
    <row r="20" spans="1:8" ht="27">
      <c r="A20" s="2" t="s">
        <v>62</v>
      </c>
      <c r="B20" s="2" t="s">
        <v>63</v>
      </c>
      <c r="C20" s="2" t="s">
        <v>17</v>
      </c>
      <c r="D20" s="2" t="str">
        <f>"2022080806"</f>
        <v>2022080806</v>
      </c>
      <c r="E20" s="2" t="s">
        <v>64</v>
      </c>
      <c r="F20" s="2" t="s">
        <v>26</v>
      </c>
      <c r="G20" s="2" t="s">
        <v>14</v>
      </c>
      <c r="H20" s="2">
        <v>10001</v>
      </c>
    </row>
    <row r="21" spans="1:8" ht="27">
      <c r="A21" s="2" t="s">
        <v>65</v>
      </c>
      <c r="B21" s="2" t="s">
        <v>66</v>
      </c>
      <c r="C21" s="2" t="s">
        <v>11</v>
      </c>
      <c r="D21" s="2" t="str">
        <f>"2022080628"</f>
        <v>2022080628</v>
      </c>
      <c r="E21" s="2" t="s">
        <v>67</v>
      </c>
      <c r="F21" s="2" t="s">
        <v>26</v>
      </c>
      <c r="G21" s="2" t="s">
        <v>14</v>
      </c>
      <c r="H21" s="2">
        <v>10001</v>
      </c>
    </row>
    <row r="22" spans="1:8" ht="27">
      <c r="A22" s="2" t="s">
        <v>68</v>
      </c>
      <c r="B22" s="2" t="s">
        <v>69</v>
      </c>
      <c r="C22" s="2" t="s">
        <v>11</v>
      </c>
      <c r="D22" s="2" t="str">
        <f>"2022080619"</f>
        <v>2022080619</v>
      </c>
      <c r="E22" s="2" t="s">
        <v>18</v>
      </c>
      <c r="F22" s="2" t="s">
        <v>13</v>
      </c>
      <c r="G22" s="2" t="s">
        <v>14</v>
      </c>
      <c r="H22" s="2">
        <v>10001</v>
      </c>
    </row>
    <row r="23" spans="1:8" ht="27">
      <c r="A23" s="2" t="s">
        <v>70</v>
      </c>
      <c r="B23" s="2" t="s">
        <v>71</v>
      </c>
      <c r="C23" s="2" t="s">
        <v>11</v>
      </c>
      <c r="D23" s="2" t="str">
        <f>"2022080730"</f>
        <v>2022080730</v>
      </c>
      <c r="E23" s="2" t="s">
        <v>18</v>
      </c>
      <c r="F23" s="2" t="s">
        <v>159</v>
      </c>
      <c r="G23" s="2" t="s">
        <v>14</v>
      </c>
      <c r="H23" s="2">
        <v>10001</v>
      </c>
    </row>
    <row r="24" spans="1:8" ht="27">
      <c r="A24" s="2" t="s">
        <v>72</v>
      </c>
      <c r="B24" s="2" t="s">
        <v>73</v>
      </c>
      <c r="C24" s="2" t="s">
        <v>17</v>
      </c>
      <c r="D24" s="2" t="str">
        <f>"2022080726"</f>
        <v>2022080726</v>
      </c>
      <c r="E24" s="2" t="s">
        <v>74</v>
      </c>
      <c r="F24" s="2" t="s">
        <v>13</v>
      </c>
      <c r="G24" s="2" t="s">
        <v>14</v>
      </c>
      <c r="H24" s="2">
        <v>10001</v>
      </c>
    </row>
    <row r="25" spans="1:8" ht="27">
      <c r="A25" s="2" t="s">
        <v>75</v>
      </c>
      <c r="B25" s="2" t="s">
        <v>76</v>
      </c>
      <c r="C25" s="2" t="s">
        <v>17</v>
      </c>
      <c r="D25" s="2" t="str">
        <f>"2022080928"</f>
        <v>2022080928</v>
      </c>
      <c r="E25" s="2" t="s">
        <v>77</v>
      </c>
      <c r="F25" s="2" t="s">
        <v>26</v>
      </c>
      <c r="G25" s="2" t="s">
        <v>14</v>
      </c>
      <c r="H25" s="2">
        <v>10001</v>
      </c>
    </row>
    <row r="26" spans="1:8" ht="27">
      <c r="A26" s="2" t="s">
        <v>78</v>
      </c>
      <c r="B26" s="2" t="s">
        <v>79</v>
      </c>
      <c r="C26" s="2" t="s">
        <v>11</v>
      </c>
      <c r="D26" s="2" t="str">
        <f>"2022080601"</f>
        <v>2022080601</v>
      </c>
      <c r="E26" s="2" t="s">
        <v>80</v>
      </c>
      <c r="F26" s="2" t="s">
        <v>13</v>
      </c>
      <c r="G26" s="2" t="s">
        <v>14</v>
      </c>
      <c r="H26" s="2">
        <v>10001</v>
      </c>
    </row>
    <row r="27" spans="1:8" ht="27">
      <c r="A27" s="2" t="s">
        <v>81</v>
      </c>
      <c r="B27" s="2" t="s">
        <v>82</v>
      </c>
      <c r="C27" s="2" t="s">
        <v>11</v>
      </c>
      <c r="D27" s="2" t="str">
        <f>"2022080816"</f>
        <v>2022080816</v>
      </c>
      <c r="E27" s="2" t="s">
        <v>53</v>
      </c>
      <c r="F27" s="2" t="s">
        <v>26</v>
      </c>
      <c r="G27" s="2" t="s">
        <v>14</v>
      </c>
      <c r="H27" s="2">
        <v>10001</v>
      </c>
    </row>
    <row r="28" spans="1:8" ht="27">
      <c r="A28" s="2" t="s">
        <v>83</v>
      </c>
      <c r="B28" s="2" t="s">
        <v>84</v>
      </c>
      <c r="C28" s="2" t="s">
        <v>17</v>
      </c>
      <c r="D28" s="2" t="str">
        <f>"2022080627"</f>
        <v>2022080627</v>
      </c>
      <c r="E28" s="2" t="s">
        <v>18</v>
      </c>
      <c r="F28" s="2" t="s">
        <v>13</v>
      </c>
      <c r="G28" s="2" t="s">
        <v>14</v>
      </c>
      <c r="H28" s="2">
        <v>10001</v>
      </c>
    </row>
    <row r="29" spans="1:8" ht="27">
      <c r="A29" s="2" t="s">
        <v>85</v>
      </c>
      <c r="B29" s="2" t="s">
        <v>86</v>
      </c>
      <c r="C29" s="2" t="s">
        <v>17</v>
      </c>
      <c r="D29" s="2" t="s">
        <v>87</v>
      </c>
      <c r="E29" s="2" t="s">
        <v>88</v>
      </c>
      <c r="F29" s="2" t="s">
        <v>13</v>
      </c>
      <c r="G29" s="2" t="s">
        <v>14</v>
      </c>
      <c r="H29" s="2">
        <v>10001</v>
      </c>
    </row>
    <row r="30" spans="1:8" ht="27">
      <c r="A30" s="2" t="s">
        <v>89</v>
      </c>
      <c r="B30" s="2" t="s">
        <v>90</v>
      </c>
      <c r="C30" s="2" t="s">
        <v>17</v>
      </c>
      <c r="D30" s="2" t="s">
        <v>91</v>
      </c>
      <c r="E30" s="2" t="s">
        <v>18</v>
      </c>
      <c r="F30" s="2" t="s">
        <v>13</v>
      </c>
      <c r="G30" s="2" t="s">
        <v>14</v>
      </c>
      <c r="H30" s="2">
        <v>10001</v>
      </c>
    </row>
    <row r="31" spans="1:8" ht="27">
      <c r="A31" s="2" t="s">
        <v>92</v>
      </c>
      <c r="B31" s="2" t="s">
        <v>93</v>
      </c>
      <c r="C31" s="2" t="s">
        <v>11</v>
      </c>
      <c r="D31" s="2" t="str">
        <f>"2022081003"</f>
        <v>2022081003</v>
      </c>
      <c r="E31" s="2" t="s">
        <v>94</v>
      </c>
      <c r="F31" s="2" t="s">
        <v>95</v>
      </c>
      <c r="G31" s="2" t="s">
        <v>96</v>
      </c>
      <c r="H31" s="2" t="s">
        <v>97</v>
      </c>
    </row>
    <row r="32" spans="1:8" ht="27">
      <c r="A32" s="2" t="s">
        <v>98</v>
      </c>
      <c r="B32" s="2" t="s">
        <v>99</v>
      </c>
      <c r="C32" s="2" t="s">
        <v>11</v>
      </c>
      <c r="D32" s="2" t="str">
        <f>"2022081116"</f>
        <v>2022081116</v>
      </c>
      <c r="E32" s="2" t="s">
        <v>100</v>
      </c>
      <c r="F32" s="2" t="s">
        <v>95</v>
      </c>
      <c r="G32" s="2" t="s">
        <v>96</v>
      </c>
      <c r="H32" s="2" t="s">
        <v>97</v>
      </c>
    </row>
    <row r="33" spans="1:8" ht="27">
      <c r="A33" s="2" t="s">
        <v>101</v>
      </c>
      <c r="B33" s="2" t="s">
        <v>102</v>
      </c>
      <c r="C33" s="2" t="s">
        <v>11</v>
      </c>
      <c r="D33" s="2" t="str">
        <f>"2022080930"</f>
        <v>2022080930</v>
      </c>
      <c r="E33" s="2" t="s">
        <v>103</v>
      </c>
      <c r="F33" s="2" t="s">
        <v>95</v>
      </c>
      <c r="G33" s="2" t="s">
        <v>96</v>
      </c>
      <c r="H33" s="2" t="s">
        <v>97</v>
      </c>
    </row>
    <row r="34" spans="1:8" ht="27">
      <c r="A34" s="2" t="s">
        <v>104</v>
      </c>
      <c r="B34" s="2" t="s">
        <v>105</v>
      </c>
      <c r="C34" s="2" t="s">
        <v>11</v>
      </c>
      <c r="D34" s="2" t="str">
        <f>"2022081111"</f>
        <v>2022081111</v>
      </c>
      <c r="E34" s="2" t="s">
        <v>106</v>
      </c>
      <c r="F34" s="2" t="s">
        <v>13</v>
      </c>
      <c r="G34" s="2" t="s">
        <v>96</v>
      </c>
      <c r="H34" s="2" t="s">
        <v>97</v>
      </c>
    </row>
    <row r="35" spans="1:8" ht="27">
      <c r="A35" s="2" t="s">
        <v>107</v>
      </c>
      <c r="B35" s="2" t="s">
        <v>108</v>
      </c>
      <c r="C35" s="2" t="s">
        <v>11</v>
      </c>
      <c r="D35" s="2" t="str">
        <f>"2022081011"</f>
        <v>2022081011</v>
      </c>
      <c r="E35" s="2" t="s">
        <v>18</v>
      </c>
      <c r="F35" s="2" t="s">
        <v>13</v>
      </c>
      <c r="G35" s="2" t="s">
        <v>96</v>
      </c>
      <c r="H35" s="2" t="s">
        <v>97</v>
      </c>
    </row>
    <row r="36" spans="1:8" ht="27">
      <c r="A36" s="2" t="s">
        <v>109</v>
      </c>
      <c r="B36" s="2" t="s">
        <v>110</v>
      </c>
      <c r="C36" s="2" t="s">
        <v>17</v>
      </c>
      <c r="D36" s="2" t="str">
        <f>"2022081112"</f>
        <v>2022081112</v>
      </c>
      <c r="E36" s="2" t="s">
        <v>18</v>
      </c>
      <c r="F36" s="2" t="s">
        <v>13</v>
      </c>
      <c r="G36" s="2" t="s">
        <v>96</v>
      </c>
      <c r="H36" s="2" t="s">
        <v>97</v>
      </c>
    </row>
    <row r="37" spans="1:8" ht="27">
      <c r="A37" s="2" t="s">
        <v>111</v>
      </c>
      <c r="B37" s="2" t="s">
        <v>112</v>
      </c>
      <c r="C37" s="2" t="s">
        <v>11</v>
      </c>
      <c r="D37" s="2" t="str">
        <f>"2022081008"</f>
        <v>2022081008</v>
      </c>
      <c r="E37" s="2" t="s">
        <v>113</v>
      </c>
      <c r="F37" s="2" t="s">
        <v>95</v>
      </c>
      <c r="G37" s="2" t="s">
        <v>96</v>
      </c>
      <c r="H37" s="2" t="s">
        <v>97</v>
      </c>
    </row>
    <row r="38" spans="1:8" ht="27">
      <c r="A38" s="2" t="s">
        <v>114</v>
      </c>
      <c r="B38" s="2" t="s">
        <v>115</v>
      </c>
      <c r="C38" s="2" t="s">
        <v>11</v>
      </c>
      <c r="D38" s="2" t="str">
        <f>"2022081107"</f>
        <v>2022081107</v>
      </c>
      <c r="E38" s="2" t="s">
        <v>18</v>
      </c>
      <c r="F38" s="2" t="s">
        <v>13</v>
      </c>
      <c r="G38" s="2" t="s">
        <v>96</v>
      </c>
      <c r="H38" s="2" t="s">
        <v>97</v>
      </c>
    </row>
    <row r="39" spans="1:8" ht="27">
      <c r="A39" s="2" t="s">
        <v>116</v>
      </c>
      <c r="B39" s="2" t="s">
        <v>117</v>
      </c>
      <c r="C39" s="2" t="s">
        <v>17</v>
      </c>
      <c r="D39" s="2" t="s">
        <v>118</v>
      </c>
      <c r="E39" s="2" t="s">
        <v>53</v>
      </c>
      <c r="F39" s="2" t="s">
        <v>26</v>
      </c>
      <c r="G39" s="2" t="s">
        <v>119</v>
      </c>
      <c r="H39" s="2" t="s">
        <v>120</v>
      </c>
    </row>
    <row r="40" spans="1:8" ht="27">
      <c r="A40" s="2" t="s">
        <v>121</v>
      </c>
      <c r="B40" s="2" t="s">
        <v>122</v>
      </c>
      <c r="C40" s="2" t="s">
        <v>11</v>
      </c>
      <c r="D40" s="2" t="s">
        <v>123</v>
      </c>
      <c r="E40" s="2" t="s">
        <v>77</v>
      </c>
      <c r="F40" s="2" t="s">
        <v>26</v>
      </c>
      <c r="G40" s="2" t="s">
        <v>119</v>
      </c>
      <c r="H40" s="2" t="s">
        <v>120</v>
      </c>
    </row>
    <row r="41" spans="1:8" ht="27">
      <c r="A41" s="2" t="s">
        <v>124</v>
      </c>
      <c r="B41" s="2" t="s">
        <v>125</v>
      </c>
      <c r="C41" s="2" t="s">
        <v>11</v>
      </c>
      <c r="D41" s="2" t="s">
        <v>126</v>
      </c>
      <c r="E41" s="2" t="s">
        <v>127</v>
      </c>
      <c r="F41" s="2" t="s">
        <v>13</v>
      </c>
      <c r="G41" s="2" t="s">
        <v>119</v>
      </c>
      <c r="H41" s="2" t="s">
        <v>120</v>
      </c>
    </row>
    <row r="42" spans="1:8" ht="27">
      <c r="A42" s="2" t="s">
        <v>128</v>
      </c>
      <c r="B42" s="2" t="s">
        <v>129</v>
      </c>
      <c r="C42" s="2" t="s">
        <v>11</v>
      </c>
      <c r="D42" s="2" t="s">
        <v>130</v>
      </c>
      <c r="E42" s="2" t="s">
        <v>131</v>
      </c>
      <c r="F42" s="2" t="s">
        <v>26</v>
      </c>
      <c r="G42" s="2" t="s">
        <v>132</v>
      </c>
      <c r="H42" s="2" t="s">
        <v>133</v>
      </c>
    </row>
    <row r="43" spans="1:8" ht="27">
      <c r="A43" s="2" t="s">
        <v>134</v>
      </c>
      <c r="B43" s="2" t="s">
        <v>135</v>
      </c>
      <c r="C43" s="2" t="s">
        <v>11</v>
      </c>
      <c r="D43" s="2" t="s">
        <v>136</v>
      </c>
      <c r="E43" s="2" t="s">
        <v>137</v>
      </c>
      <c r="F43" s="2" t="s">
        <v>13</v>
      </c>
      <c r="G43" s="2" t="s">
        <v>132</v>
      </c>
      <c r="H43" s="2" t="s">
        <v>133</v>
      </c>
    </row>
    <row r="44" spans="1:8" ht="27">
      <c r="A44" s="2" t="s">
        <v>138</v>
      </c>
      <c r="B44" s="2" t="s">
        <v>139</v>
      </c>
      <c r="C44" s="2" t="s">
        <v>11</v>
      </c>
      <c r="D44" s="2" t="s">
        <v>140</v>
      </c>
      <c r="E44" s="2" t="s">
        <v>141</v>
      </c>
      <c r="F44" s="2" t="s">
        <v>26</v>
      </c>
      <c r="G44" s="2" t="s">
        <v>132</v>
      </c>
      <c r="H44" s="2" t="s">
        <v>133</v>
      </c>
    </row>
    <row r="45" spans="1:8" ht="27">
      <c r="A45" s="2" t="s">
        <v>142</v>
      </c>
      <c r="B45" s="2" t="s">
        <v>143</v>
      </c>
      <c r="C45" s="2" t="s">
        <v>11</v>
      </c>
      <c r="D45" s="2" t="s">
        <v>144</v>
      </c>
      <c r="E45" s="2" t="s">
        <v>145</v>
      </c>
      <c r="F45" s="2" t="s">
        <v>26</v>
      </c>
      <c r="G45" s="2" t="s">
        <v>132</v>
      </c>
      <c r="H45" s="2" t="s">
        <v>133</v>
      </c>
    </row>
    <row r="46" spans="1:8" ht="27">
      <c r="A46" s="2" t="s">
        <v>146</v>
      </c>
      <c r="B46" s="2" t="s">
        <v>147</v>
      </c>
      <c r="C46" s="2" t="s">
        <v>17</v>
      </c>
      <c r="D46" s="2" t="s">
        <v>148</v>
      </c>
      <c r="E46" s="2" t="s">
        <v>53</v>
      </c>
      <c r="F46" s="2" t="s">
        <v>26</v>
      </c>
      <c r="G46" s="2" t="s">
        <v>132</v>
      </c>
      <c r="H46" s="2" t="s">
        <v>133</v>
      </c>
    </row>
    <row r="47" spans="1:8" ht="27">
      <c r="A47" s="2" t="s">
        <v>149</v>
      </c>
      <c r="B47" s="2" t="s">
        <v>150</v>
      </c>
      <c r="C47" s="2" t="s">
        <v>11</v>
      </c>
      <c r="D47" s="2">
        <v>2022081303</v>
      </c>
      <c r="E47" s="2" t="s">
        <v>18</v>
      </c>
      <c r="F47" s="2" t="s">
        <v>13</v>
      </c>
      <c r="G47" s="2" t="s">
        <v>132</v>
      </c>
      <c r="H47" s="2">
        <v>10004</v>
      </c>
    </row>
    <row r="48" spans="1:8" ht="27">
      <c r="A48" s="2" t="s">
        <v>151</v>
      </c>
      <c r="B48" s="2" t="s">
        <v>152</v>
      </c>
      <c r="C48" s="2" t="s">
        <v>17</v>
      </c>
      <c r="D48" s="2" t="s">
        <v>153</v>
      </c>
      <c r="E48" s="2" t="s">
        <v>18</v>
      </c>
      <c r="F48" s="2" t="s">
        <v>13</v>
      </c>
      <c r="G48" s="2" t="s">
        <v>132</v>
      </c>
      <c r="H48" s="2" t="s">
        <v>133</v>
      </c>
    </row>
    <row r="49" spans="1:8" ht="27">
      <c r="A49" s="2" t="s">
        <v>154</v>
      </c>
      <c r="B49" s="2" t="s">
        <v>155</v>
      </c>
      <c r="C49" s="2" t="s">
        <v>17</v>
      </c>
      <c r="D49" s="2" t="s">
        <v>156</v>
      </c>
      <c r="E49" s="2" t="s">
        <v>157</v>
      </c>
      <c r="F49" s="2" t="s">
        <v>13</v>
      </c>
      <c r="G49" s="2" t="s">
        <v>132</v>
      </c>
      <c r="H49" s="2" t="s">
        <v>133</v>
      </c>
    </row>
    <row r="179" spans="10:10">
      <c r="J179">
        <f>++I163</f>
        <v>0</v>
      </c>
    </row>
  </sheetData>
  <mergeCells count="1">
    <mergeCell ref="A1:H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王辈鹤</cp:lastModifiedBy>
  <dcterms:created xsi:type="dcterms:W3CDTF">2022-08-24T00:01:00Z</dcterms:created>
  <dcterms:modified xsi:type="dcterms:W3CDTF">2022-08-25T07:52:17Z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E2F844867D6D43CCB0BE255AEDA807F2</vt:lpwstr>
  </property>
  <property fmtid="{D5CDD505-2E9C-101B-9397-08002B2CF9AE}" pid="3" name="KSOProductBuildVer">
    <vt:lpwstr>2052-11.1.0.12302</vt:lpwstr>
  </property>
</Properties>
</file>